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Z:\البيانات المفتوحة نهائي\صفحة البيانات الوطنية\الخطة السادسة\"/>
    </mc:Choice>
  </mc:AlternateContent>
  <xr:revisionPtr revIDLastSave="0" documentId="13_ncr:1_{32436D3C-4022-414F-83DF-8F505D63A6F4}" xr6:coauthVersionLast="36" xr6:coauthVersionMax="36" xr10:uidLastSave="{00000000-0000-0000-0000-000000000000}"/>
  <bookViews>
    <workbookView xWindow="0" yWindow="0" windowWidth="21570" windowHeight="7890" xr2:uid="{C81125CE-6F54-48A1-96FB-024888F02BDF}"/>
  </bookViews>
  <sheets>
    <sheet name="وزارات 2005" sheetId="1" r:id="rId1"/>
    <sheet name="البيانات الوصفية" sheetId="2" r:id="rId2"/>
    <sheet name="المتغيرات" sheetId="4" r:id="rId3"/>
  </sheets>
  <definedNames>
    <definedName name="_xlnm.Print_Area" localSheetId="0">'وزارات 2005'!$A$4:$E$52</definedName>
    <definedName name="_xlnm.Print_Titles" localSheetId="0">'وزارات 2005'!$3:$5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2" i="1" l="1"/>
  <c r="E52" i="1"/>
  <c r="C52" i="1"/>
  <c r="D52" i="1" s="1"/>
  <c r="B52" i="1"/>
  <c r="G51" i="1"/>
  <c r="F51" i="1"/>
  <c r="D51" i="1"/>
  <c r="G50" i="1"/>
  <c r="F50" i="1"/>
  <c r="D50" i="1"/>
  <c r="G49" i="1"/>
  <c r="D49" i="1"/>
  <c r="G48" i="1"/>
  <c r="F48" i="1"/>
  <c r="D48" i="1"/>
  <c r="G47" i="1"/>
  <c r="F47" i="1"/>
  <c r="D47" i="1"/>
  <c r="G46" i="1"/>
  <c r="F46" i="1"/>
  <c r="D46" i="1"/>
  <c r="G45" i="1"/>
  <c r="F45" i="1"/>
  <c r="D45" i="1"/>
  <c r="G44" i="1"/>
  <c r="F44" i="1"/>
  <c r="D44" i="1"/>
  <c r="G43" i="1"/>
  <c r="F43" i="1"/>
  <c r="D43" i="1"/>
  <c r="G42" i="1"/>
  <c r="F42" i="1"/>
  <c r="D42" i="1"/>
  <c r="G41" i="1"/>
  <c r="F41" i="1"/>
  <c r="D41" i="1"/>
  <c r="G40" i="1"/>
  <c r="F40" i="1"/>
  <c r="D40" i="1"/>
  <c r="G39" i="1"/>
  <c r="F39" i="1"/>
  <c r="D39" i="1"/>
  <c r="G38" i="1"/>
  <c r="F38" i="1"/>
  <c r="D38" i="1"/>
  <c r="G37" i="1"/>
  <c r="D37" i="1"/>
  <c r="G36" i="1"/>
  <c r="F36" i="1"/>
  <c r="D36" i="1"/>
  <c r="G35" i="1"/>
  <c r="G34" i="1"/>
  <c r="F34" i="1"/>
  <c r="D34" i="1"/>
  <c r="G33" i="1"/>
  <c r="D33" i="1"/>
  <c r="G32" i="1"/>
  <c r="D32" i="1"/>
  <c r="G31" i="1"/>
  <c r="F31" i="1"/>
  <c r="D31" i="1"/>
  <c r="G30" i="1"/>
  <c r="F30" i="1"/>
  <c r="D30" i="1"/>
  <c r="G29" i="1"/>
  <c r="F29" i="1"/>
  <c r="D29" i="1"/>
  <c r="G28" i="1"/>
  <c r="F28" i="1"/>
  <c r="D28" i="1"/>
  <c r="G27" i="1"/>
  <c r="G26" i="1"/>
  <c r="F26" i="1"/>
  <c r="D26" i="1"/>
  <c r="G25" i="1"/>
  <c r="F25" i="1"/>
  <c r="D25" i="1"/>
  <c r="G24" i="1"/>
  <c r="F24" i="1"/>
  <c r="D24" i="1"/>
  <c r="G23" i="1"/>
  <c r="F23" i="1"/>
  <c r="D23" i="1"/>
  <c r="G22" i="1"/>
  <c r="F22" i="1"/>
  <c r="D22" i="1"/>
  <c r="G21" i="1"/>
  <c r="F21" i="1"/>
  <c r="D21" i="1"/>
  <c r="G20" i="1"/>
  <c r="F20" i="1"/>
  <c r="D20" i="1"/>
  <c r="G19" i="1"/>
  <c r="F19" i="1"/>
  <c r="D19" i="1"/>
  <c r="G18" i="1"/>
  <c r="F18" i="1"/>
  <c r="D18" i="1"/>
  <c r="G17" i="1"/>
  <c r="F17" i="1"/>
  <c r="D17" i="1"/>
  <c r="G16" i="1"/>
  <c r="F16" i="1"/>
  <c r="D16" i="1"/>
  <c r="G15" i="1"/>
  <c r="F15" i="1"/>
  <c r="D15" i="1"/>
  <c r="G14" i="1"/>
  <c r="F14" i="1"/>
  <c r="D14" i="1"/>
  <c r="G13" i="1"/>
  <c r="F13" i="1"/>
  <c r="D13" i="1"/>
  <c r="G12" i="1"/>
  <c r="F12" i="1"/>
  <c r="D12" i="1"/>
  <c r="G11" i="1"/>
  <c r="G10" i="1"/>
  <c r="G9" i="1"/>
  <c r="F9" i="1"/>
  <c r="D9" i="1"/>
  <c r="G8" i="1"/>
  <c r="F8" i="1"/>
  <c r="D8" i="1"/>
  <c r="G7" i="1"/>
  <c r="G52" i="1" s="1"/>
  <c r="F7" i="1"/>
  <c r="D7" i="1"/>
  <c r="G6" i="1"/>
  <c r="F6" i="1"/>
  <c r="D6" i="1"/>
</calcChain>
</file>

<file path=xl/sharedStrings.xml><?xml version="1.0" encoding="utf-8"?>
<sst xmlns="http://schemas.openxmlformats.org/spreadsheetml/2006/main" count="129" uniqueCount="111">
  <si>
    <t>موقف إقفال الخطة الخمسية السادسة (2001-2005)</t>
  </si>
  <si>
    <t>مكتب الممثل الخاص لجلالة السلطان</t>
  </si>
  <si>
    <t>(مليون ريال عماني)</t>
  </si>
  <si>
    <t>الـــــــــــــــوزارة</t>
  </si>
  <si>
    <t>المبالغ المعتمدة</t>
  </si>
  <si>
    <t xml:space="preserve">اجمالي الإلتزام </t>
  </si>
  <si>
    <t>نسبة الإلتزام إلى المبالغ المعتمدة %</t>
  </si>
  <si>
    <t>اجمالي الصرف</t>
  </si>
  <si>
    <t>نسبة الصرف إلى المبالغ المعتمدة %</t>
  </si>
  <si>
    <t>رصيد الالتزام (الالتزام- الصرف)</t>
  </si>
  <si>
    <t>ديوان البلاط السلطاني</t>
  </si>
  <si>
    <t>بلدية مسقط</t>
  </si>
  <si>
    <t>مكتب تطوير صحار</t>
  </si>
  <si>
    <t xml:space="preserve">مكتب مستشار جلالة السلطان للشؤون الثقافية </t>
  </si>
  <si>
    <t>وزارة الشؤون القانونية</t>
  </si>
  <si>
    <t>وزارة المالية</t>
  </si>
  <si>
    <t>وزارة الخارجية</t>
  </si>
  <si>
    <t>وزارة الداخلية</t>
  </si>
  <si>
    <t>وزارة الاعلام</t>
  </si>
  <si>
    <t>وزارة التجاره والصناعه</t>
  </si>
  <si>
    <t>وزارة النفط والغاز</t>
  </si>
  <si>
    <t xml:space="preserve">وزارة الزراعه   </t>
  </si>
  <si>
    <t xml:space="preserve">وزارة العدل </t>
  </si>
  <si>
    <t>وزارة الصحه</t>
  </si>
  <si>
    <t>وزارة التربيه والتعليم</t>
  </si>
  <si>
    <t xml:space="preserve">وزارة التنمية الإجتماعية </t>
  </si>
  <si>
    <t>وزارة التراث والثقافة</t>
  </si>
  <si>
    <t>وزارة النقل والاتصالات</t>
  </si>
  <si>
    <t>وزارة الإسكان والكهرباء والمياه</t>
  </si>
  <si>
    <t>وزارة البلديات الاقليميه وموارد المياه</t>
  </si>
  <si>
    <t>اللجنه العليا للاحتفالات بالعيد الوطني</t>
  </si>
  <si>
    <t xml:space="preserve">مكتب وزير الدوله ومحافظ ظفار </t>
  </si>
  <si>
    <t>محافظة مسقط</t>
  </si>
  <si>
    <t>مجلس الشورى</t>
  </si>
  <si>
    <t>وزارة الخدمه المدنيه</t>
  </si>
  <si>
    <t>مجلس الدولة</t>
  </si>
  <si>
    <t xml:space="preserve">اللجنة العليا لتخطيط المدن </t>
  </si>
  <si>
    <t>جامعة السلطان قابوس</t>
  </si>
  <si>
    <t xml:space="preserve">الهيئة العامة للمخازن والإحتياطي الغذائي </t>
  </si>
  <si>
    <t>المؤسسه العامه للمناطق الصناعيه</t>
  </si>
  <si>
    <t xml:space="preserve">هيئة تنظيم الاتصالات </t>
  </si>
  <si>
    <t>وزارة الشؤون الرياضية</t>
  </si>
  <si>
    <t xml:space="preserve">معهد الإدارة العامة </t>
  </si>
  <si>
    <t>مكتب نائب رئيس الوزراء لشؤون مجلس الوزراء</t>
  </si>
  <si>
    <t xml:space="preserve"> وزارة التعليم العالي</t>
  </si>
  <si>
    <t>وزارة الاقتصاد الوطني</t>
  </si>
  <si>
    <t>وزارة الاوقاف والشؤون الدينية</t>
  </si>
  <si>
    <t xml:space="preserve">جهاز الرقابة المالية والإدارية للدولة </t>
  </si>
  <si>
    <t>الإدعاء العام</t>
  </si>
  <si>
    <t>الهيئه العامه للصناعات الحرفية</t>
  </si>
  <si>
    <t>شؤون البلاط السلطاني</t>
  </si>
  <si>
    <t xml:space="preserve">وزارة السياحة   </t>
  </si>
  <si>
    <t>برنامج تنمية الموارد البشرية</t>
  </si>
  <si>
    <t xml:space="preserve">وزارة القوى العاملة </t>
  </si>
  <si>
    <t xml:space="preserve">احتياطي المشروعات الانمائية  *      </t>
  </si>
  <si>
    <t xml:space="preserve">الاجـــمـــــــالـــــــــي </t>
  </si>
  <si>
    <t xml:space="preserve"> </t>
  </si>
  <si>
    <t>اسم مجموعة البيانات</t>
  </si>
  <si>
    <t xml:space="preserve"> موقف إقفال الخطة الخمسية  السادسة (2001-2005)</t>
  </si>
  <si>
    <t>the status of the closure of the  Sixth Five-Year Plan (2001-2005)</t>
  </si>
  <si>
    <t>Dataset Name</t>
  </si>
  <si>
    <t xml:space="preserve">الوصف </t>
  </si>
  <si>
    <t>DESCRIPTION</t>
  </si>
  <si>
    <t xml:space="preserve">المصدر </t>
  </si>
  <si>
    <t xml:space="preserve">وزارة الاقتصاد </t>
  </si>
  <si>
    <t>Ministry of Economy</t>
  </si>
  <si>
    <t>SOURCE</t>
  </si>
  <si>
    <t>دورية البيانات</t>
  </si>
  <si>
    <t xml:space="preserve">سنوي </t>
  </si>
  <si>
    <t>Annual</t>
  </si>
  <si>
    <t>FREQUENCY</t>
  </si>
  <si>
    <t xml:space="preserve">نطاق التاريخ </t>
  </si>
  <si>
    <t>(2001-2005)</t>
  </si>
  <si>
    <t>DATE RANGE</t>
  </si>
  <si>
    <t xml:space="preserve">التصنيف </t>
  </si>
  <si>
    <t>مالي</t>
  </si>
  <si>
    <t>Finance</t>
  </si>
  <si>
    <t>TOPICS</t>
  </si>
  <si>
    <t xml:space="preserve">تاريخ التحديث </t>
  </si>
  <si>
    <t>Update Date</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</si>
  <si>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</si>
  <si>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</si>
  <si>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</si>
  <si>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</si>
  <si>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</si>
  <si>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</si>
  <si>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</si>
  <si>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 xml:space="preserve">تستعرض هذه القاعدة موقف إقفال الخطة الخمسية  السادسة (2001-2005) وفقاً للوزارات </t>
  </si>
  <si>
    <t>This database presents the status of the closure of the  Sixth Five-Year Plan (2001-2005) based on ministries</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</si>
  <si>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</si>
  <si>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</si>
  <si>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</si>
  <si>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</si>
  <si>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</si>
  <si>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</si>
  <si>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</si>
  <si>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</si>
  <si>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</si>
  <si>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</si>
  <si>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</si>
  <si>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</si>
  <si>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</si>
  <si>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</si>
  <si>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</si>
  <si>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</si>
  <si>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</si>
  <si>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</si>
  <si>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</si>
  <si>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</si>
  <si>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الوزارة</t>
  </si>
  <si>
    <t>جهة حكومية مركزية تشكل جزءًا من السلطة التنفيذية في الدولة، يرأسها وزير، وتختص بإدارة قطاع معين من الشؤون العامة مثل الصحة، التعليم، المالية، أو الاقتصاد. وتُناط بها مسؤوليات رسم السياسات ووضع اللوائح وتنفيذ البرامج الحكومية في مجال اختصاصها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</si>
</sst>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9">
    <font>
      <sz val="10"/>
      <name val="Arial"/>
      <charset val="178"/>
    </font>
    <font>
      <sz val="11"/>
      <color theme="1"/>
      <name val="Calibri"/>
      <family val="2"/>
      <charset val="178"/>
      <scheme val="minor"/>
    </font>
    <font>
      <sz val="11"/>
      <color theme="1"/>
      <name val="Calibri"/>
      <family val="2"/>
      <charset val="178"/>
      <scheme val="minor"/>
    </font>
    <font>
      <sz val="10"/>
      <name val="Arial"/>
      <family val="2"/>
    </font>
    <font>
      <sz val="18"/>
      <name val="Akhbar MT"/>
      <charset val="178"/>
    </font>
    <font>
      <sz val="10"/>
      <name val="Akhbar MT"/>
      <charset val="178"/>
    </font>
    <font>
      <sz val="26"/>
      <color indexed="10"/>
      <name val="Akhbar MT"/>
      <charset val="178"/>
    </font>
    <font>
      <sz val="14"/>
      <name val="Akhbar MT"/>
      <charset val="178"/>
    </font>
    <font>
      <sz val="24"/>
      <color indexed="10"/>
      <name val="Akhbar MT"/>
      <charset val="178"/>
    </font>
    <font>
      <sz val="14"/>
      <color rgb="FFC00000"/>
      <name val="Akhbar MT"/>
      <charset val="178"/>
    </font>
    <font>
      <sz val="10"/>
      <name val="Sans Serif 10cpi"/>
      <charset val="178"/>
    </font>
    <font>
      <sz val="16"/>
      <name val="Akhbar MT"/>
      <charset val="178"/>
    </font>
    <font>
      <sz val="12"/>
      <name val="Akhbar MT"/>
      <charset val="178"/>
    </font>
    <font>
      <sz val="12"/>
      <color theme="1"/>
      <name val="Akhbar MT"/>
      <charset val="178"/>
    </font>
    <font>
      <sz val="26"/>
      <name val="Akhbar MT"/>
      <charset val="178"/>
    </font>
    <font>
      <sz val="24"/>
      <name val="Akhbar MT"/>
      <charset val="178"/>
    </font>
    <font>
      <sz val="12"/>
      <name val="Arial"/>
      <family val="2"/>
    </font>
    <font>
      <sz val="14"/>
      <name val="Arial"/>
      <family val="2"/>
    </font>
    <font>
      <sz val="24"/>
      <name val="Arial"/>
      <family val="2"/>
    </font>
    <font>
      <sz val="26"/>
      <name val="Arial"/>
      <family val="2"/>
    </font>
    <font>
      <u/>
      <sz val="11"/>
      <color theme="10"/>
      <name val="Calibri"/>
      <family val="2"/>
      <charset val="178"/>
      <scheme val="minor"/>
    </font>
    <font>
      <b/>
      <sz val="11"/>
      <name val="Calibri"/>
      <family val="2"/>
    </font>
    <font>
      <b/>
      <sz val="11"/>
      <color theme="1"/>
      <name val="Calibri"/>
      <family val="2"/>
    </font>
    <font>
      <b/>
      <sz val="10"/>
      <color theme="1"/>
      <name val="Calibri"/>
      <family val="2"/>
    </font>
    <font>
      <b/>
      <sz val="10"/>
      <color rgb="FF000000"/>
      <name val="Agency FB"/>
      <family val="2"/>
    </font>
    <font>
      <sz val="11"/>
      <color rgb="FF000000"/>
      <name val="Agency FB"/>
      <family val="2"/>
    </font>
    <font>
      <sz val="11"/>
      <color theme="1"/>
      <name val="Calibri"/>
      <family val="2"/>
      <scheme val="minor"/>
    </font>
    <font>
      <b/>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7">
    <xf numFmtId="0" fontId="0" fillId="0" borderId="0"/>
    <xf numFmtId="0" fontId="3" fillId="0" borderId="0"/>
    <xf numFmtId="0" fontId="10" fillId="0" borderId="0"/>
    <xf numFmtId="0" fontId="20" fillId="0" borderId="0" applyNumberFormat="0" applyFill="0" applyBorder="0" applyAlignment="0" applyProtection="0"/>
    <xf numFmtId="0" fontId="2" fillId="0" borderId="0"/>
    <xf numFmtId="0" fontId="1" fillId="0" borderId="0"/>
    <xf numFmtId="0" fontId="26" fillId="0" borderId="0"/>
  </cellStyleXfs>
  <cellXfs count="69">
    <xf numFmtId="0" fontId="0" fillId="0" borderId="0" xfId="0"/>
    <xf numFmtId="0" fontId="3" fillId="0" borderId="0" xfId="1"/>
    <xf numFmtId="0" fontId="5" fillId="2" borderId="0" xfId="1" applyFont="1" applyFill="1"/>
    <xf numFmtId="0" fontId="6" fillId="2" borderId="0" xfId="1" applyFont="1" applyFill="1" applyAlignment="1">
      <alignment horizontal="center"/>
    </xf>
    <xf numFmtId="0" fontId="7" fillId="2" borderId="0" xfId="1" applyFont="1" applyFill="1"/>
    <xf numFmtId="0" fontId="8" fillId="2" borderId="0" xfId="1" applyFont="1" applyFill="1" applyAlignment="1">
      <alignment horizontal="center"/>
    </xf>
    <xf numFmtId="0" fontId="9" fillId="2" borderId="0" xfId="1" applyFont="1" applyFill="1" applyAlignment="1">
      <alignment horizontal="center" vertical="center"/>
    </xf>
    <xf numFmtId="0" fontId="8" fillId="2" borderId="0" xfId="1" applyFont="1" applyFill="1" applyAlignment="1">
      <alignment horizontal="center" vertical="center"/>
    </xf>
    <xf numFmtId="164" fontId="7" fillId="4" borderId="1" xfId="1" applyNumberFormat="1" applyFont="1" applyFill="1" applyBorder="1" applyAlignment="1">
      <alignment horizontal="right" vertical="center" readingOrder="2"/>
    </xf>
    <xf numFmtId="164" fontId="12" fillId="0" borderId="3" xfId="1" applyNumberFormat="1" applyFont="1" applyFill="1" applyBorder="1" applyAlignment="1">
      <alignment horizontal="center" vertical="center" readingOrder="2"/>
    </xf>
    <xf numFmtId="165" fontId="13" fillId="0" borderId="3" xfId="1" applyNumberFormat="1" applyFont="1" applyFill="1" applyBorder="1" applyAlignment="1">
      <alignment horizontal="center" vertical="center" readingOrder="1"/>
    </xf>
    <xf numFmtId="164" fontId="13" fillId="0" borderId="3" xfId="1" applyNumberFormat="1" applyFont="1" applyFill="1" applyBorder="1" applyAlignment="1">
      <alignment horizontal="center" vertical="center" readingOrder="2"/>
    </xf>
    <xf numFmtId="164" fontId="7" fillId="4" borderId="3" xfId="1" applyNumberFormat="1" applyFont="1" applyFill="1" applyBorder="1" applyAlignment="1">
      <alignment horizontal="right" vertical="center" readingOrder="2"/>
    </xf>
    <xf numFmtId="164" fontId="12" fillId="5" borderId="3" xfId="1" applyNumberFormat="1" applyFont="1" applyFill="1" applyBorder="1" applyAlignment="1">
      <alignment horizontal="center" vertical="center" readingOrder="2"/>
    </xf>
    <xf numFmtId="164" fontId="11" fillId="3" borderId="3" xfId="1" applyNumberFormat="1" applyFont="1" applyFill="1" applyBorder="1" applyAlignment="1">
      <alignment horizontal="center" vertical="center" readingOrder="2"/>
    </xf>
    <xf numFmtId="165" fontId="11" fillId="3" borderId="3" xfId="1" applyNumberFormat="1" applyFont="1" applyFill="1" applyBorder="1" applyAlignment="1">
      <alignment horizontal="center" vertical="center" readingOrder="2"/>
    </xf>
    <xf numFmtId="0" fontId="5" fillId="0" borderId="0" xfId="1" applyFont="1"/>
    <xf numFmtId="0" fontId="14" fillId="0" borderId="0" xfId="1" applyFont="1"/>
    <xf numFmtId="0" fontId="7" fillId="0" borderId="0" xfId="1" applyFont="1"/>
    <xf numFmtId="0" fontId="15" fillId="0" borderId="0" xfId="1" applyFont="1"/>
    <xf numFmtId="166" fontId="16" fillId="0" borderId="0" xfId="1" applyNumberFormat="1" applyFont="1"/>
    <xf numFmtId="0" fontId="17" fillId="0" borderId="0" xfId="1" applyFont="1"/>
    <xf numFmtId="0" fontId="18" fillId="0" borderId="0" xfId="1" applyFont="1"/>
    <xf numFmtId="164" fontId="19" fillId="0" borderId="0" xfId="1" applyNumberFormat="1" applyFont="1"/>
    <xf numFmtId="0" fontId="19" fillId="0" borderId="0" xfId="1" applyFont="1"/>
    <xf numFmtId="0" fontId="21" fillId="6" borderId="4" xfId="4" applyFont="1" applyFill="1" applyBorder="1" applyAlignment="1">
      <alignment horizontal="right" vertical="center" wrapText="1" indent="1" readingOrder="2"/>
    </xf>
    <xf numFmtId="0" fontId="23" fillId="7" borderId="6" xfId="4" applyFont="1" applyFill="1" applyBorder="1" applyAlignment="1">
      <alignment vertical="center" wrapText="1"/>
    </xf>
    <xf numFmtId="0" fontId="21" fillId="2" borderId="4" xfId="5" applyFont="1" applyFill="1" applyBorder="1" applyAlignment="1">
      <alignment horizontal="right" vertical="center" wrapText="1" indent="1" readingOrder="2"/>
    </xf>
    <xf numFmtId="0" fontId="23" fillId="2" borderId="6" xfId="5" applyFont="1" applyFill="1" applyBorder="1" applyAlignment="1">
      <alignment vertical="center" wrapText="1"/>
    </xf>
    <xf numFmtId="0" fontId="22" fillId="2" borderId="0" xfId="5" applyFont="1" applyFill="1" applyAlignment="1">
      <alignment horizontal="right" vertical="center"/>
    </xf>
    <xf numFmtId="0" fontId="22" fillId="2" borderId="0" xfId="5" applyFont="1" applyFill="1" applyAlignment="1">
      <alignment horizontal="center" vertical="center"/>
    </xf>
    <xf numFmtId="0" fontId="25" fillId="2" borderId="7" xfId="5" applyFont="1" applyFill="1" applyBorder="1" applyAlignment="1">
      <alignment vertical="center"/>
    </xf>
    <xf numFmtId="0" fontId="22" fillId="2" borderId="8" xfId="5" applyFont="1" applyFill="1" applyBorder="1" applyAlignment="1">
      <alignment vertical="center" wrapText="1"/>
    </xf>
    <xf numFmtId="14" fontId="22" fillId="2" borderId="0" xfId="5" applyNumberFormat="1" applyFont="1" applyFill="1" applyAlignment="1">
      <alignment horizontal="center" vertical="center"/>
    </xf>
    <xf numFmtId="14" fontId="25" fillId="2" borderId="7" xfId="5" applyNumberFormat="1" applyFont="1" applyFill="1" applyBorder="1" applyAlignment="1">
      <alignment horizontal="center" vertical="center"/>
    </xf>
    <xf numFmtId="0" fontId="21" fillId="6" borderId="9" xfId="4" applyFont="1" applyFill="1" applyBorder="1" applyAlignment="1">
      <alignment horizontal="right" vertical="center" wrapText="1" indent="1" readingOrder="2"/>
    </xf>
    <xf numFmtId="0" fontId="22" fillId="6" borderId="0" xfId="4" applyFont="1" applyFill="1" applyAlignment="1">
      <alignment horizontal="right" vertical="center"/>
    </xf>
    <xf numFmtId="0" fontId="22" fillId="6" borderId="0" xfId="4" applyFont="1" applyFill="1" applyAlignment="1">
      <alignment horizontal="left" vertical="center" wrapText="1"/>
    </xf>
    <xf numFmtId="49" fontId="21" fillId="6" borderId="4" xfId="4" applyNumberFormat="1" applyFont="1" applyFill="1" applyBorder="1" applyAlignment="1">
      <alignment horizontal="left" vertical="center" wrapText="1"/>
    </xf>
    <xf numFmtId="0" fontId="27" fillId="8" borderId="11" xfId="6" applyFont="1" applyFill="1" applyBorder="1" applyAlignment="1">
      <alignment horizontal="center" vertical="center" wrapText="1" readingOrder="2"/>
    </xf>
    <xf numFmtId="0" fontId="28" fillId="8" borderId="2" xfId="6" applyFont="1" applyFill="1" applyBorder="1" applyAlignment="1">
      <alignment horizontal="center" vertical="center" wrapText="1" readingOrder="2"/>
    </xf>
    <xf numFmtId="0" fontId="28" fillId="8" borderId="12" xfId="6" applyFont="1" applyFill="1" applyBorder="1" applyAlignment="1">
      <alignment horizontal="center" vertical="center" wrapText="1" readingOrder="2"/>
    </xf>
    <xf numFmtId="0" fontId="27" fillId="8" borderId="13" xfId="6" applyFont="1" applyFill="1" applyBorder="1" applyAlignment="1">
      <alignment horizontal="center" vertical="center" wrapText="1" readingOrder="2"/>
    </xf>
    <xf numFmtId="0" fontId="27" fillId="8" borderId="3" xfId="6" applyFont="1" applyFill="1" applyBorder="1" applyAlignment="1">
      <alignment horizontal="center" vertical="center" wrapText="1" readingOrder="2"/>
    </xf>
    <xf numFmtId="0" fontId="28" fillId="8" borderId="3" xfId="6" applyFont="1" applyFill="1" applyBorder="1" applyAlignment="1">
      <alignment horizontal="center" vertical="center" wrapText="1" readingOrder="2"/>
    </xf>
    <xf numFmtId="0" fontId="28" fillId="8" borderId="14" xfId="6" applyFont="1" applyFill="1" applyBorder="1" applyAlignment="1">
      <alignment horizontal="center" vertical="center" wrapText="1" readingOrder="2"/>
    </xf>
    <xf numFmtId="0" fontId="27" fillId="0" borderId="13" xfId="6" applyFont="1" applyBorder="1" applyAlignment="1">
      <alignment horizontal="center" vertical="center" wrapText="1" readingOrder="2"/>
    </xf>
    <xf numFmtId="0" fontId="27" fillId="0" borderId="3" xfId="6" applyFont="1" applyBorder="1" applyAlignment="1">
      <alignment horizontal="center" vertical="center" wrapText="1" readingOrder="2"/>
    </xf>
    <xf numFmtId="0" fontId="28" fillId="0" borderId="3" xfId="6" applyFont="1" applyBorder="1" applyAlignment="1">
      <alignment horizontal="center" vertical="center" wrapText="1" readingOrder="2"/>
    </xf>
    <xf numFmtId="0" fontId="28" fillId="0" borderId="14" xfId="6" applyFont="1" applyBorder="1" applyAlignment="1">
      <alignment horizontal="center" vertical="center" wrapText="1" readingOrder="2"/>
    </xf>
    <xf numFmtId="0" fontId="27" fillId="0" borderId="15" xfId="6" applyFont="1" applyBorder="1" applyAlignment="1">
      <alignment horizontal="center" vertical="center" wrapText="1" readingOrder="2"/>
    </xf>
    <xf numFmtId="0" fontId="27" fillId="0" borderId="1" xfId="6" applyFont="1" applyBorder="1" applyAlignment="1">
      <alignment horizontal="center" vertical="center" wrapText="1" readingOrder="2"/>
    </xf>
    <xf numFmtId="0" fontId="28" fillId="0" borderId="1" xfId="6" applyFont="1" applyBorder="1" applyAlignment="1">
      <alignment horizontal="center" vertical="center" wrapText="1" readingOrder="2"/>
    </xf>
    <xf numFmtId="0" fontId="28" fillId="0" borderId="16" xfId="6" applyFont="1" applyBorder="1" applyAlignment="1">
      <alignment horizontal="center" vertical="center" wrapText="1" readingOrder="2"/>
    </xf>
    <xf numFmtId="0" fontId="4" fillId="2" borderId="0" xfId="1" applyFont="1" applyFill="1" applyAlignment="1">
      <alignment horizontal="center"/>
    </xf>
    <xf numFmtId="3" fontId="11" fillId="3" borderId="1" xfId="2" applyNumberFormat="1" applyFont="1" applyFill="1" applyBorder="1" applyAlignment="1">
      <alignment horizontal="center" vertical="center" readingOrder="2"/>
    </xf>
    <xf numFmtId="3" fontId="11" fillId="3" borderId="2" xfId="2" applyNumberFormat="1" applyFont="1" applyFill="1" applyBorder="1" applyAlignment="1">
      <alignment horizontal="center" vertical="center" readingOrder="2"/>
    </xf>
    <xf numFmtId="3" fontId="11" fillId="3" borderId="1" xfId="2" applyNumberFormat="1" applyFont="1" applyFill="1" applyBorder="1" applyAlignment="1">
      <alignment horizontal="center" vertical="center" wrapText="1" readingOrder="2"/>
    </xf>
    <xf numFmtId="3" fontId="11" fillId="3" borderId="2" xfId="2" applyNumberFormat="1" applyFont="1" applyFill="1" applyBorder="1" applyAlignment="1">
      <alignment horizontal="center" vertical="center" wrapText="1" readingOrder="2"/>
    </xf>
    <xf numFmtId="0" fontId="22" fillId="6" borderId="5" xfId="4" applyFont="1" applyFill="1" applyBorder="1" applyAlignment="1">
      <alignment horizontal="right" vertical="center" wrapText="1"/>
    </xf>
    <xf numFmtId="0" fontId="22" fillId="6" borderId="0" xfId="4" applyFont="1" applyFill="1" applyAlignment="1">
      <alignment horizontal="right" vertical="center" wrapText="1"/>
    </xf>
    <xf numFmtId="0" fontId="22" fillId="6" borderId="5" xfId="4" applyFont="1" applyFill="1" applyBorder="1" applyAlignment="1">
      <alignment horizontal="left" vertical="center" wrapText="1"/>
    </xf>
    <xf numFmtId="0" fontId="22" fillId="6" borderId="0" xfId="4" applyFont="1" applyFill="1" applyAlignment="1">
      <alignment horizontal="left" vertical="center" wrapText="1"/>
    </xf>
    <xf numFmtId="0" fontId="22" fillId="2" borderId="5" xfId="5" applyFont="1" applyFill="1" applyBorder="1" applyAlignment="1">
      <alignment horizontal="right" vertical="center" wrapText="1"/>
    </xf>
    <xf numFmtId="0" fontId="22" fillId="2" borderId="0" xfId="5" applyFont="1" applyFill="1" applyAlignment="1">
      <alignment horizontal="right" vertical="center" wrapText="1"/>
    </xf>
    <xf numFmtId="0" fontId="24" fillId="2" borderId="0" xfId="5" applyFont="1" applyFill="1" applyAlignment="1">
      <alignment horizontal="left" vertical="center" wrapText="1"/>
    </xf>
    <xf numFmtId="0" fontId="20" fillId="6" borderId="5" xfId="3" applyFill="1" applyBorder="1" applyAlignment="1">
      <alignment horizontal="center" vertical="center"/>
    </xf>
    <xf numFmtId="0" fontId="20" fillId="6" borderId="0" xfId="3" applyFill="1" applyBorder="1" applyAlignment="1">
      <alignment horizontal="center" vertical="center"/>
    </xf>
    <xf numFmtId="0" fontId="20" fillId="6" borderId="10" xfId="3" applyFill="1" applyBorder="1" applyAlignment="1">
      <alignment horizontal="center" vertical="center"/>
    </xf>
  </cellXfs>
  <cellStyles count="7">
    <cellStyle name="Hyperlink" xfId="3" builtinId="8"/>
    <cellStyle name="Normal" xfId="0" builtinId="0"/>
    <cellStyle name="Normal 2" xfId="1" xr:uid="{87839349-4D10-48B8-B841-34A3B3194825}"/>
    <cellStyle name="Normal 3" xfId="6" xr:uid="{C8354CC7-5FCF-4EDE-916A-3E1CEC15E5F7}"/>
    <cellStyle name="Normal 6" xfId="5" xr:uid="{47C7CC2C-F164-4A4E-AD4C-796A88E8E747}"/>
    <cellStyle name="Normal 7" xfId="4" xr:uid="{117E5A13-F049-4972-8F9B-C503616CE3C5}"/>
    <cellStyle name="Normal_القطاعات أصلية ومعدلة في 2003" xfId="2" xr:uid="{6438AA68-595E-44D3-B6ED-2806991CE825}"/>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9F6087D-1DB2-4E4F-91DE-6ED5055BA44F}" name="Table1" displayName="Table1" ref="A1:E9" totalsRowShown="0" headerRowDxfId="8" headerRowBorderDxfId="7" tableBorderDxfId="6" totalsRowBorderDxfId="5" headerRowCellStyle="Normal 3">
  <autoFilter ref="A1:E9" xr:uid="{8A5848C2-0FCB-4A96-96B2-BCE2C5690B52}"/>
  <tableColumns count="5">
    <tableColumn id="1" xr3:uid="{FD0835F8-79AC-4F90-9C30-835594E02D80}" name="م" dataDxfId="4" dataCellStyle="Normal 3"/>
    <tableColumn id="2" xr3:uid="{847AD51B-74ED-4B34-BA54-EFA60CCBA2A5}" name="اسم المتغير" dataDxfId="3" dataCellStyle="Normal 3"/>
    <tableColumn id="3" xr3:uid="{F32B9EDD-24EE-4A15-A13D-6BC52A0FFB36}" name="وصف المتغير" dataDxfId="2" dataCellStyle="Normal 3"/>
    <tableColumn id="4" xr3:uid="{34D0D618-136E-469F-8FDF-AA98B904C90F}" name="نوع البيانات" dataDxfId="1" dataCellStyle="Normal 3"/>
    <tableColumn id="5" xr3:uid="{EA7D6F85-C100-4CE3-A233-B91FA3860ABC}"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BCCFA-18F2-4117-9182-FEAD5F6422BF}">
  <dimension ref="A1:I55"/>
  <sheetViews>
    <sheetView rightToLeft="1" tabSelected="1" zoomScaleNormal="100" workbookViewId="0">
      <pane xSplit="28365" topLeftCell="Q1"/>
      <selection activeCell="D4" sqref="D4:D5"/>
      <selection pane="topRight" activeCell="A2" sqref="A2:G2"/>
    </sheetView>
  </sheetViews>
  <sheetFormatPr defaultColWidth="23.140625" defaultRowHeight="33"/>
  <cols>
    <col min="1" max="1" width="41.140625" style="1" customWidth="1"/>
    <col min="2" max="2" width="19.85546875" style="24" customWidth="1"/>
    <col min="3" max="3" width="16" style="21" customWidth="1"/>
    <col min="4" max="4" width="27.140625" style="22" customWidth="1"/>
    <col min="5" max="5" width="15.140625" style="21" customWidth="1"/>
    <col min="6" max="6" width="26.5703125" style="22" customWidth="1"/>
    <col min="7" max="7" width="26.42578125" style="1" customWidth="1"/>
    <col min="8" max="8" width="15.140625" style="1" customWidth="1"/>
    <col min="9" max="9" width="12.5703125" style="1" customWidth="1"/>
    <col min="10" max="10" width="13.140625" style="1" customWidth="1"/>
    <col min="11" max="16384" width="23.140625" style="1"/>
  </cols>
  <sheetData>
    <row r="1" spans="1:7" ht="34.5" customHeight="1">
      <c r="A1" s="54"/>
      <c r="B1" s="54"/>
      <c r="C1" s="54"/>
      <c r="D1" s="54"/>
      <c r="E1" s="54"/>
      <c r="F1" s="54"/>
      <c r="G1" s="54"/>
    </row>
    <row r="2" spans="1:7" ht="33.75" customHeight="1">
      <c r="A2" s="54" t="s">
        <v>0</v>
      </c>
      <c r="B2" s="54"/>
      <c r="C2" s="54"/>
      <c r="D2" s="54"/>
      <c r="E2" s="54"/>
      <c r="F2" s="54"/>
      <c r="G2" s="54"/>
    </row>
    <row r="3" spans="1:7" ht="18.75" customHeight="1">
      <c r="A3" s="2" t="s">
        <v>1</v>
      </c>
      <c r="B3" s="3"/>
      <c r="C3" s="4"/>
      <c r="D3" s="5"/>
      <c r="E3" s="6" t="s">
        <v>2</v>
      </c>
      <c r="F3" s="7"/>
      <c r="G3" s="2"/>
    </row>
    <row r="4" spans="1:7" ht="12.75" customHeight="1">
      <c r="A4" s="55" t="s">
        <v>3</v>
      </c>
      <c r="B4" s="55" t="s">
        <v>4</v>
      </c>
      <c r="C4" s="55" t="s">
        <v>5</v>
      </c>
      <c r="D4" s="55" t="s">
        <v>6</v>
      </c>
      <c r="E4" s="55" t="s">
        <v>7</v>
      </c>
      <c r="F4" s="55" t="s">
        <v>8</v>
      </c>
      <c r="G4" s="57" t="s">
        <v>9</v>
      </c>
    </row>
    <row r="5" spans="1:7" ht="42.75" customHeight="1">
      <c r="A5" s="56"/>
      <c r="B5" s="56"/>
      <c r="C5" s="56"/>
      <c r="D5" s="55"/>
      <c r="E5" s="56"/>
      <c r="F5" s="56"/>
      <c r="G5" s="58"/>
    </row>
    <row r="6" spans="1:7" ht="18.95" customHeight="1">
      <c r="A6" s="8" t="s">
        <v>10</v>
      </c>
      <c r="B6" s="9">
        <v>6</v>
      </c>
      <c r="C6" s="9">
        <v>0.2</v>
      </c>
      <c r="D6" s="10">
        <f t="shared" ref="D6:D9" si="0">C6/B6</f>
        <v>3.3333333333333333E-2</v>
      </c>
      <c r="E6" s="11">
        <v>0</v>
      </c>
      <c r="F6" s="10">
        <f t="shared" ref="F6:F9" si="1">E6/B6</f>
        <v>0</v>
      </c>
      <c r="G6" s="9">
        <f t="shared" ref="G6:G51" si="2">C6-E6</f>
        <v>0.2</v>
      </c>
    </row>
    <row r="7" spans="1:7" ht="18.95" customHeight="1">
      <c r="A7" s="12" t="s">
        <v>11</v>
      </c>
      <c r="B7" s="9">
        <v>232.3</v>
      </c>
      <c r="C7" s="9">
        <v>110.5</v>
      </c>
      <c r="D7" s="10">
        <f t="shared" si="0"/>
        <v>0.47567800258286697</v>
      </c>
      <c r="E7" s="11">
        <v>94.9</v>
      </c>
      <c r="F7" s="10">
        <f t="shared" si="1"/>
        <v>0.40852346104175635</v>
      </c>
      <c r="G7" s="9">
        <f t="shared" si="2"/>
        <v>15.599999999999994</v>
      </c>
    </row>
    <row r="8" spans="1:7" ht="18.95" customHeight="1">
      <c r="A8" s="12" t="s">
        <v>12</v>
      </c>
      <c r="B8" s="9">
        <v>11.9</v>
      </c>
      <c r="C8" s="9">
        <v>10.3</v>
      </c>
      <c r="D8" s="10">
        <f t="shared" si="0"/>
        <v>0.86554621848739499</v>
      </c>
      <c r="E8" s="11">
        <v>8.3000000000000007</v>
      </c>
      <c r="F8" s="10">
        <f t="shared" si="1"/>
        <v>0.69747899159663873</v>
      </c>
      <c r="G8" s="9">
        <f t="shared" si="2"/>
        <v>2</v>
      </c>
    </row>
    <row r="9" spans="1:7" ht="18.95" customHeight="1">
      <c r="A9" s="12" t="s">
        <v>13</v>
      </c>
      <c r="B9" s="9">
        <v>1.9</v>
      </c>
      <c r="C9" s="9">
        <v>1.9</v>
      </c>
      <c r="D9" s="10">
        <f t="shared" si="0"/>
        <v>1</v>
      </c>
      <c r="E9" s="11">
        <v>1.9</v>
      </c>
      <c r="F9" s="10">
        <f t="shared" si="1"/>
        <v>1</v>
      </c>
      <c r="G9" s="9">
        <f t="shared" si="2"/>
        <v>0</v>
      </c>
    </row>
    <row r="10" spans="1:7" ht="18.95" customHeight="1">
      <c r="A10" s="12" t="s">
        <v>1</v>
      </c>
      <c r="B10" s="9">
        <v>2.2999999999999998</v>
      </c>
      <c r="C10" s="9">
        <v>1.8</v>
      </c>
      <c r="D10" s="10">
        <v>0</v>
      </c>
      <c r="E10" s="11">
        <v>1.6</v>
      </c>
      <c r="F10" s="10">
        <v>0</v>
      </c>
      <c r="G10" s="9">
        <f t="shared" si="2"/>
        <v>0.19999999999999996</v>
      </c>
    </row>
    <row r="11" spans="1:7" ht="18.95" customHeight="1">
      <c r="A11" s="12" t="s">
        <v>14</v>
      </c>
      <c r="B11" s="9">
        <v>0.2</v>
      </c>
      <c r="C11" s="9">
        <v>0</v>
      </c>
      <c r="D11" s="10">
        <v>0</v>
      </c>
      <c r="E11" s="11">
        <v>0</v>
      </c>
      <c r="F11" s="10">
        <v>0</v>
      </c>
      <c r="G11" s="9">
        <f t="shared" si="2"/>
        <v>0</v>
      </c>
    </row>
    <row r="12" spans="1:7" ht="18.95" customHeight="1">
      <c r="A12" s="12" t="s">
        <v>15</v>
      </c>
      <c r="B12" s="9">
        <v>9.5</v>
      </c>
      <c r="C12" s="9">
        <v>4.8</v>
      </c>
      <c r="D12" s="10">
        <f>C11/B12</f>
        <v>0</v>
      </c>
      <c r="E12" s="11">
        <v>4.7</v>
      </c>
      <c r="F12" s="10">
        <f t="shared" ref="F12:F18" si="3">E11/B12</f>
        <v>0</v>
      </c>
      <c r="G12" s="9">
        <f t="shared" si="2"/>
        <v>9.9999999999999645E-2</v>
      </c>
    </row>
    <row r="13" spans="1:7" ht="18.95" customHeight="1">
      <c r="A13" s="12" t="s">
        <v>16</v>
      </c>
      <c r="B13" s="9">
        <v>52.3</v>
      </c>
      <c r="C13" s="9">
        <v>22.5</v>
      </c>
      <c r="D13" s="10">
        <f t="shared" ref="D13:D34" si="4">C13/B13</f>
        <v>0.43021032504780116</v>
      </c>
      <c r="E13" s="11">
        <v>18.600000000000001</v>
      </c>
      <c r="F13" s="10">
        <f t="shared" si="3"/>
        <v>8.9866156787762913E-2</v>
      </c>
      <c r="G13" s="9">
        <f t="shared" si="2"/>
        <v>3.8999999999999986</v>
      </c>
    </row>
    <row r="14" spans="1:7" ht="18.95" customHeight="1">
      <c r="A14" s="12" t="s">
        <v>17</v>
      </c>
      <c r="B14" s="9">
        <v>17.2</v>
      </c>
      <c r="C14" s="9">
        <v>13.1</v>
      </c>
      <c r="D14" s="10">
        <f t="shared" si="4"/>
        <v>0.76162790697674421</v>
      </c>
      <c r="E14" s="11">
        <v>3.8</v>
      </c>
      <c r="F14" s="10">
        <f t="shared" si="3"/>
        <v>1.0813953488372094</v>
      </c>
      <c r="G14" s="9">
        <f t="shared" si="2"/>
        <v>9.3000000000000007</v>
      </c>
    </row>
    <row r="15" spans="1:7" ht="18.95" customHeight="1">
      <c r="A15" s="12" t="s">
        <v>18</v>
      </c>
      <c r="B15" s="9">
        <v>19.8</v>
      </c>
      <c r="C15" s="9">
        <v>10.7</v>
      </c>
      <c r="D15" s="10">
        <f t="shared" si="4"/>
        <v>0.54040404040404033</v>
      </c>
      <c r="E15" s="11">
        <v>9.4</v>
      </c>
      <c r="F15" s="10">
        <f t="shared" si="3"/>
        <v>0.19191919191919191</v>
      </c>
      <c r="G15" s="9">
        <f t="shared" si="2"/>
        <v>1.2999999999999989</v>
      </c>
    </row>
    <row r="16" spans="1:7" ht="18.95" customHeight="1">
      <c r="A16" s="12" t="s">
        <v>19</v>
      </c>
      <c r="B16" s="9">
        <v>9.8000000000000007</v>
      </c>
      <c r="C16" s="9">
        <v>7.9</v>
      </c>
      <c r="D16" s="10">
        <f t="shared" si="4"/>
        <v>0.80612244897959184</v>
      </c>
      <c r="E16" s="11">
        <v>6.4</v>
      </c>
      <c r="F16" s="10">
        <f t="shared" si="3"/>
        <v>0.95918367346938771</v>
      </c>
      <c r="G16" s="9">
        <f t="shared" si="2"/>
        <v>1.5</v>
      </c>
    </row>
    <row r="17" spans="1:7" ht="18.95" customHeight="1">
      <c r="A17" s="12" t="s">
        <v>20</v>
      </c>
      <c r="B17" s="9">
        <v>72.5</v>
      </c>
      <c r="C17" s="9">
        <v>35.4</v>
      </c>
      <c r="D17" s="10">
        <f t="shared" si="4"/>
        <v>0.4882758620689655</v>
      </c>
      <c r="E17" s="11">
        <v>29.1</v>
      </c>
      <c r="F17" s="10">
        <f t="shared" si="3"/>
        <v>8.8275862068965524E-2</v>
      </c>
      <c r="G17" s="9">
        <f t="shared" si="2"/>
        <v>6.2999999999999972</v>
      </c>
    </row>
    <row r="18" spans="1:7" ht="18.95" customHeight="1">
      <c r="A18" s="12" t="s">
        <v>21</v>
      </c>
      <c r="B18" s="9">
        <v>55.4</v>
      </c>
      <c r="C18" s="9">
        <v>52.4</v>
      </c>
      <c r="D18" s="10">
        <f t="shared" si="4"/>
        <v>0.94584837545126355</v>
      </c>
      <c r="E18" s="11">
        <v>44.7</v>
      </c>
      <c r="F18" s="10">
        <f t="shared" si="3"/>
        <v>0.52527075812274371</v>
      </c>
      <c r="G18" s="9">
        <f t="shared" si="2"/>
        <v>7.6999999999999957</v>
      </c>
    </row>
    <row r="19" spans="1:7" ht="18.95" customHeight="1">
      <c r="A19" s="12" t="s">
        <v>22</v>
      </c>
      <c r="B19" s="9">
        <v>8.1999999999999993</v>
      </c>
      <c r="C19" s="9">
        <v>7.8</v>
      </c>
      <c r="D19" s="10">
        <f t="shared" si="4"/>
        <v>0.95121951219512202</v>
      </c>
      <c r="E19" s="11">
        <v>3.9</v>
      </c>
      <c r="F19" s="10">
        <f t="shared" ref="F19:F34" si="5">E19/B19</f>
        <v>0.47560975609756101</v>
      </c>
      <c r="G19" s="9">
        <f t="shared" si="2"/>
        <v>3.9</v>
      </c>
    </row>
    <row r="20" spans="1:7" ht="18.95" customHeight="1">
      <c r="A20" s="12" t="s">
        <v>23</v>
      </c>
      <c r="B20" s="9">
        <v>96.9</v>
      </c>
      <c r="C20" s="9">
        <v>88.9</v>
      </c>
      <c r="D20" s="10">
        <f t="shared" si="4"/>
        <v>0.91744066047471617</v>
      </c>
      <c r="E20" s="11">
        <v>71.099999999999994</v>
      </c>
      <c r="F20" s="10">
        <f t="shared" si="5"/>
        <v>0.73374613003095968</v>
      </c>
      <c r="G20" s="9">
        <f t="shared" si="2"/>
        <v>17.800000000000011</v>
      </c>
    </row>
    <row r="21" spans="1:7" ht="18.95" customHeight="1">
      <c r="A21" s="12" t="s">
        <v>24</v>
      </c>
      <c r="B21" s="9">
        <v>219.9</v>
      </c>
      <c r="C21" s="9">
        <v>178.2</v>
      </c>
      <c r="D21" s="10">
        <f t="shared" si="4"/>
        <v>0.81036834924965884</v>
      </c>
      <c r="E21" s="11">
        <v>146.1</v>
      </c>
      <c r="F21" s="10">
        <f t="shared" si="5"/>
        <v>0.66439290586630284</v>
      </c>
      <c r="G21" s="9">
        <f t="shared" si="2"/>
        <v>32.099999999999994</v>
      </c>
    </row>
    <row r="22" spans="1:7" ht="18.95" customHeight="1">
      <c r="A22" s="12" t="s">
        <v>25</v>
      </c>
      <c r="B22" s="9">
        <v>8</v>
      </c>
      <c r="C22" s="9">
        <v>4.5999999999999996</v>
      </c>
      <c r="D22" s="10">
        <f t="shared" si="4"/>
        <v>0.57499999999999996</v>
      </c>
      <c r="E22" s="11">
        <v>3.7</v>
      </c>
      <c r="F22" s="10">
        <f t="shared" si="5"/>
        <v>0.46250000000000002</v>
      </c>
      <c r="G22" s="9">
        <f t="shared" si="2"/>
        <v>0.89999999999999947</v>
      </c>
    </row>
    <row r="23" spans="1:7" ht="18.95" customHeight="1">
      <c r="A23" s="12" t="s">
        <v>26</v>
      </c>
      <c r="B23" s="9">
        <v>35.9</v>
      </c>
      <c r="C23" s="9">
        <v>11.5</v>
      </c>
      <c r="D23" s="10">
        <f t="shared" si="4"/>
        <v>0.3203342618384401</v>
      </c>
      <c r="E23" s="11">
        <v>10</v>
      </c>
      <c r="F23" s="10">
        <f t="shared" si="5"/>
        <v>0.2785515320334262</v>
      </c>
      <c r="G23" s="9">
        <f t="shared" si="2"/>
        <v>1.5</v>
      </c>
    </row>
    <row r="24" spans="1:7" ht="18.95" customHeight="1">
      <c r="A24" s="12" t="s">
        <v>27</v>
      </c>
      <c r="B24" s="9">
        <v>715.6</v>
      </c>
      <c r="C24" s="9">
        <v>636.6</v>
      </c>
      <c r="D24" s="10">
        <f t="shared" si="4"/>
        <v>0.88960313024035775</v>
      </c>
      <c r="E24" s="11">
        <v>385.7</v>
      </c>
      <c r="F24" s="10">
        <f t="shared" si="5"/>
        <v>0.53898826159865842</v>
      </c>
      <c r="G24" s="9">
        <f t="shared" si="2"/>
        <v>250.90000000000003</v>
      </c>
    </row>
    <row r="25" spans="1:7" ht="18.95" customHeight="1">
      <c r="A25" s="12" t="s">
        <v>28</v>
      </c>
      <c r="B25" s="9">
        <v>702.7</v>
      </c>
      <c r="C25" s="9">
        <v>643</v>
      </c>
      <c r="D25" s="10">
        <f t="shared" si="4"/>
        <v>0.91504198093069578</v>
      </c>
      <c r="E25" s="11">
        <v>415.9</v>
      </c>
      <c r="F25" s="10">
        <f t="shared" si="5"/>
        <v>0.59185996869218715</v>
      </c>
      <c r="G25" s="9">
        <f t="shared" si="2"/>
        <v>227.10000000000002</v>
      </c>
    </row>
    <row r="26" spans="1:7" ht="18.95" customHeight="1">
      <c r="A26" s="12" t="s">
        <v>29</v>
      </c>
      <c r="B26" s="9">
        <v>345.9</v>
      </c>
      <c r="C26" s="9">
        <v>318.8</v>
      </c>
      <c r="D26" s="10">
        <f t="shared" si="4"/>
        <v>0.92165365712633718</v>
      </c>
      <c r="E26" s="11">
        <v>230.9</v>
      </c>
      <c r="F26" s="10">
        <f t="shared" si="5"/>
        <v>0.66753396935530507</v>
      </c>
      <c r="G26" s="9">
        <f t="shared" si="2"/>
        <v>87.9</v>
      </c>
    </row>
    <row r="27" spans="1:7" ht="18.95" customHeight="1">
      <c r="A27" s="12" t="s">
        <v>30</v>
      </c>
      <c r="B27" s="9">
        <v>0</v>
      </c>
      <c r="C27" s="9">
        <v>0</v>
      </c>
      <c r="D27" s="10">
        <v>0</v>
      </c>
      <c r="E27" s="11">
        <v>0</v>
      </c>
      <c r="F27" s="10">
        <v>0</v>
      </c>
      <c r="G27" s="9">
        <f t="shared" si="2"/>
        <v>0</v>
      </c>
    </row>
    <row r="28" spans="1:7" ht="18.95" customHeight="1">
      <c r="A28" s="12" t="s">
        <v>31</v>
      </c>
      <c r="B28" s="9">
        <v>35.200000000000003</v>
      </c>
      <c r="C28" s="9">
        <v>29.5</v>
      </c>
      <c r="D28" s="10">
        <f t="shared" si="4"/>
        <v>0.83806818181818177</v>
      </c>
      <c r="E28" s="11">
        <v>23.5</v>
      </c>
      <c r="F28" s="10">
        <f t="shared" si="5"/>
        <v>0.66761363636363635</v>
      </c>
      <c r="G28" s="9">
        <f t="shared" si="2"/>
        <v>6</v>
      </c>
    </row>
    <row r="29" spans="1:7" ht="18.95" customHeight="1">
      <c r="A29" s="12" t="s">
        <v>32</v>
      </c>
      <c r="B29" s="9">
        <v>4.0999999999999996</v>
      </c>
      <c r="C29" s="9">
        <v>3.9</v>
      </c>
      <c r="D29" s="10">
        <f t="shared" si="4"/>
        <v>0.95121951219512202</v>
      </c>
      <c r="E29" s="11">
        <v>3.3</v>
      </c>
      <c r="F29" s="10">
        <f t="shared" si="5"/>
        <v>0.80487804878048785</v>
      </c>
      <c r="G29" s="9">
        <f t="shared" si="2"/>
        <v>0.60000000000000009</v>
      </c>
    </row>
    <row r="30" spans="1:7" ht="18.95" customHeight="1">
      <c r="A30" s="12" t="s">
        <v>33</v>
      </c>
      <c r="B30" s="9">
        <v>0.3</v>
      </c>
      <c r="C30" s="9">
        <v>0.2</v>
      </c>
      <c r="D30" s="10">
        <f t="shared" si="4"/>
        <v>0.66666666666666674</v>
      </c>
      <c r="E30" s="11">
        <v>0.2</v>
      </c>
      <c r="F30" s="10">
        <f t="shared" si="5"/>
        <v>0.66666666666666674</v>
      </c>
      <c r="G30" s="9">
        <f t="shared" si="2"/>
        <v>0</v>
      </c>
    </row>
    <row r="31" spans="1:7" ht="18.95" customHeight="1">
      <c r="A31" s="12" t="s">
        <v>34</v>
      </c>
      <c r="B31" s="9">
        <v>3.9</v>
      </c>
      <c r="C31" s="9">
        <v>3.3</v>
      </c>
      <c r="D31" s="10">
        <f t="shared" si="4"/>
        <v>0.84615384615384615</v>
      </c>
      <c r="E31" s="11">
        <v>2.7</v>
      </c>
      <c r="F31" s="10">
        <f t="shared" si="5"/>
        <v>0.6923076923076924</v>
      </c>
      <c r="G31" s="9">
        <f t="shared" si="2"/>
        <v>0.59999999999999964</v>
      </c>
    </row>
    <row r="32" spans="1:7" ht="18.95" customHeight="1">
      <c r="A32" s="12" t="s">
        <v>35</v>
      </c>
      <c r="B32" s="9">
        <v>0.4</v>
      </c>
      <c r="C32" s="9">
        <v>0.1</v>
      </c>
      <c r="D32" s="10">
        <f t="shared" si="4"/>
        <v>0.25</v>
      </c>
      <c r="E32" s="11">
        <v>0</v>
      </c>
      <c r="F32" s="10">
        <v>0</v>
      </c>
      <c r="G32" s="9">
        <f t="shared" si="2"/>
        <v>0.1</v>
      </c>
    </row>
    <row r="33" spans="1:7" ht="18.95" customHeight="1">
      <c r="A33" s="12" t="s">
        <v>36</v>
      </c>
      <c r="B33" s="9">
        <v>2.2000000000000002</v>
      </c>
      <c r="C33" s="9">
        <v>1.7</v>
      </c>
      <c r="D33" s="10">
        <f t="shared" si="4"/>
        <v>0.7727272727272726</v>
      </c>
      <c r="E33" s="11">
        <v>0.9</v>
      </c>
      <c r="F33" s="10">
        <v>0</v>
      </c>
      <c r="G33" s="9">
        <f t="shared" si="2"/>
        <v>0.79999999999999993</v>
      </c>
    </row>
    <row r="34" spans="1:7" ht="18.95" customHeight="1">
      <c r="A34" s="12" t="s">
        <v>37</v>
      </c>
      <c r="B34" s="9">
        <v>39.4</v>
      </c>
      <c r="C34" s="9">
        <v>30.9</v>
      </c>
      <c r="D34" s="10">
        <f t="shared" si="4"/>
        <v>0.78426395939086291</v>
      </c>
      <c r="E34" s="11">
        <v>21.6</v>
      </c>
      <c r="F34" s="10">
        <f t="shared" si="5"/>
        <v>0.5482233502538072</v>
      </c>
      <c r="G34" s="9">
        <f t="shared" si="2"/>
        <v>9.2999999999999972</v>
      </c>
    </row>
    <row r="35" spans="1:7" ht="18.95" customHeight="1">
      <c r="A35" s="12" t="s">
        <v>38</v>
      </c>
      <c r="B35" s="9">
        <v>0.6</v>
      </c>
      <c r="C35" s="9">
        <v>0</v>
      </c>
      <c r="D35" s="10">
        <v>0</v>
      </c>
      <c r="E35" s="11">
        <v>0</v>
      </c>
      <c r="F35" s="10">
        <v>0</v>
      </c>
      <c r="G35" s="9">
        <f t="shared" si="2"/>
        <v>0</v>
      </c>
    </row>
    <row r="36" spans="1:7" ht="18.95" customHeight="1">
      <c r="A36" s="12" t="s">
        <v>39</v>
      </c>
      <c r="B36" s="9">
        <v>17.100000000000001</v>
      </c>
      <c r="C36" s="9">
        <v>15.6</v>
      </c>
      <c r="D36" s="10">
        <f t="shared" ref="D36:D51" si="6">C36/B36</f>
        <v>0.91228070175438591</v>
      </c>
      <c r="E36" s="11">
        <v>11</v>
      </c>
      <c r="F36" s="10">
        <f t="shared" ref="F36:F48" si="7">E36/B36</f>
        <v>0.64327485380116955</v>
      </c>
      <c r="G36" s="9">
        <f t="shared" si="2"/>
        <v>4.5999999999999996</v>
      </c>
    </row>
    <row r="37" spans="1:7" ht="18.95" customHeight="1">
      <c r="A37" s="12" t="s">
        <v>40</v>
      </c>
      <c r="B37" s="9">
        <v>2.2000000000000002</v>
      </c>
      <c r="C37" s="9">
        <v>0</v>
      </c>
      <c r="D37" s="10">
        <f t="shared" si="6"/>
        <v>0</v>
      </c>
      <c r="E37" s="11">
        <v>0</v>
      </c>
      <c r="F37" s="10">
        <v>0</v>
      </c>
      <c r="G37" s="9">
        <f t="shared" si="2"/>
        <v>0</v>
      </c>
    </row>
    <row r="38" spans="1:7" ht="18.95" customHeight="1">
      <c r="A38" s="12" t="s">
        <v>41</v>
      </c>
      <c r="B38" s="9">
        <v>25.1</v>
      </c>
      <c r="C38" s="9">
        <v>16.600000000000001</v>
      </c>
      <c r="D38" s="10">
        <f t="shared" si="6"/>
        <v>0.66135458167330674</v>
      </c>
      <c r="E38" s="11">
        <v>11.9</v>
      </c>
      <c r="F38" s="10">
        <f t="shared" si="7"/>
        <v>0.47410358565737049</v>
      </c>
      <c r="G38" s="9">
        <f t="shared" si="2"/>
        <v>4.7000000000000011</v>
      </c>
    </row>
    <row r="39" spans="1:7" ht="18.95" customHeight="1">
      <c r="A39" s="12" t="s">
        <v>42</v>
      </c>
      <c r="B39" s="9">
        <v>2.3E-2</v>
      </c>
      <c r="C39" s="9">
        <v>0.04</v>
      </c>
      <c r="D39" s="10">
        <f t="shared" si="6"/>
        <v>1.7391304347826089</v>
      </c>
      <c r="E39" s="11">
        <v>0</v>
      </c>
      <c r="F39" s="10">
        <f t="shared" si="7"/>
        <v>0</v>
      </c>
      <c r="G39" s="9">
        <f t="shared" si="2"/>
        <v>0.04</v>
      </c>
    </row>
    <row r="40" spans="1:7" ht="18.95" customHeight="1">
      <c r="A40" s="12" t="s">
        <v>43</v>
      </c>
      <c r="B40" s="9">
        <v>0.6</v>
      </c>
      <c r="C40" s="9">
        <v>0.5</v>
      </c>
      <c r="D40" s="10">
        <f t="shared" si="6"/>
        <v>0.83333333333333337</v>
      </c>
      <c r="E40" s="11">
        <v>0.5</v>
      </c>
      <c r="F40" s="10">
        <f t="shared" si="7"/>
        <v>0.83333333333333337</v>
      </c>
      <c r="G40" s="9">
        <f t="shared" si="2"/>
        <v>0</v>
      </c>
    </row>
    <row r="41" spans="1:7" ht="18.95" customHeight="1">
      <c r="A41" s="12" t="s">
        <v>44</v>
      </c>
      <c r="B41" s="9">
        <v>67.3</v>
      </c>
      <c r="C41" s="9">
        <v>45.9</v>
      </c>
      <c r="D41" s="10">
        <f t="shared" si="6"/>
        <v>0.68202080237741458</v>
      </c>
      <c r="E41" s="11">
        <v>36.1</v>
      </c>
      <c r="F41" s="10">
        <f t="shared" si="7"/>
        <v>0.53640416047548301</v>
      </c>
      <c r="G41" s="9">
        <f t="shared" si="2"/>
        <v>9.7999999999999972</v>
      </c>
    </row>
    <row r="42" spans="1:7" ht="18.95" customHeight="1">
      <c r="A42" s="12" t="s">
        <v>45</v>
      </c>
      <c r="B42" s="9">
        <v>66.400000000000006</v>
      </c>
      <c r="C42" s="9">
        <v>54.8</v>
      </c>
      <c r="D42" s="10">
        <f t="shared" si="6"/>
        <v>0.82530120481927705</v>
      </c>
      <c r="E42" s="11">
        <v>48.6</v>
      </c>
      <c r="F42" s="10">
        <f t="shared" si="7"/>
        <v>0.73192771084337349</v>
      </c>
      <c r="G42" s="9">
        <f t="shared" si="2"/>
        <v>6.1999999999999957</v>
      </c>
    </row>
    <row r="43" spans="1:7" ht="18.95" customHeight="1">
      <c r="A43" s="12" t="s">
        <v>46</v>
      </c>
      <c r="B43" s="9">
        <v>6.2</v>
      </c>
      <c r="C43" s="9">
        <v>4.9000000000000004</v>
      </c>
      <c r="D43" s="10">
        <f t="shared" si="6"/>
        <v>0.79032258064516137</v>
      </c>
      <c r="E43" s="11">
        <v>3.9</v>
      </c>
      <c r="F43" s="10">
        <f t="shared" si="7"/>
        <v>0.62903225806451613</v>
      </c>
      <c r="G43" s="9">
        <f t="shared" si="2"/>
        <v>1.0000000000000004</v>
      </c>
    </row>
    <row r="44" spans="1:7" ht="18.95" customHeight="1">
      <c r="A44" s="12" t="s">
        <v>47</v>
      </c>
      <c r="B44" s="9">
        <v>2.5</v>
      </c>
      <c r="C44" s="9">
        <v>0</v>
      </c>
      <c r="D44" s="10">
        <f t="shared" si="6"/>
        <v>0</v>
      </c>
      <c r="E44" s="11">
        <v>0</v>
      </c>
      <c r="F44" s="10">
        <f t="shared" si="7"/>
        <v>0</v>
      </c>
      <c r="G44" s="9">
        <f t="shared" si="2"/>
        <v>0</v>
      </c>
    </row>
    <row r="45" spans="1:7" ht="18.95" customHeight="1">
      <c r="A45" s="12" t="s">
        <v>48</v>
      </c>
      <c r="B45" s="9">
        <v>0.4</v>
      </c>
      <c r="C45" s="9">
        <v>0.2</v>
      </c>
      <c r="D45" s="10">
        <f t="shared" si="6"/>
        <v>0.5</v>
      </c>
      <c r="E45" s="11">
        <v>0.2</v>
      </c>
      <c r="F45" s="10">
        <f t="shared" si="7"/>
        <v>0.5</v>
      </c>
      <c r="G45" s="9">
        <f t="shared" si="2"/>
        <v>0</v>
      </c>
    </row>
    <row r="46" spans="1:7" ht="18.95" customHeight="1">
      <c r="A46" s="12" t="s">
        <v>49</v>
      </c>
      <c r="B46" s="9">
        <v>0.8</v>
      </c>
      <c r="C46" s="9">
        <v>0.4</v>
      </c>
      <c r="D46" s="10">
        <f t="shared" si="6"/>
        <v>0.5</v>
      </c>
      <c r="E46" s="11">
        <v>0.3</v>
      </c>
      <c r="F46" s="10">
        <f t="shared" si="7"/>
        <v>0.37499999999999994</v>
      </c>
      <c r="G46" s="9">
        <f t="shared" si="2"/>
        <v>0.10000000000000003</v>
      </c>
    </row>
    <row r="47" spans="1:7" ht="18.95" customHeight="1">
      <c r="A47" s="12" t="s">
        <v>50</v>
      </c>
      <c r="B47" s="9">
        <v>282.5</v>
      </c>
      <c r="C47" s="9">
        <v>204</v>
      </c>
      <c r="D47" s="10">
        <f t="shared" si="6"/>
        <v>0.72212389380530972</v>
      </c>
      <c r="E47" s="11">
        <v>179.5</v>
      </c>
      <c r="F47" s="10">
        <f t="shared" si="7"/>
        <v>0.63539823008849561</v>
      </c>
      <c r="G47" s="9">
        <f t="shared" si="2"/>
        <v>24.5</v>
      </c>
    </row>
    <row r="48" spans="1:7" ht="18.95" customHeight="1">
      <c r="A48" s="12" t="s">
        <v>51</v>
      </c>
      <c r="B48" s="9">
        <v>58.4</v>
      </c>
      <c r="C48" s="9">
        <v>34.799999999999997</v>
      </c>
      <c r="D48" s="10">
        <f t="shared" si="6"/>
        <v>0.59589041095890405</v>
      </c>
      <c r="E48" s="11">
        <v>25.1</v>
      </c>
      <c r="F48" s="10">
        <f t="shared" si="7"/>
        <v>0.42979452054794526</v>
      </c>
      <c r="G48" s="9">
        <f t="shared" si="2"/>
        <v>9.6999999999999957</v>
      </c>
    </row>
    <row r="49" spans="1:9" ht="18.95" customHeight="1">
      <c r="A49" s="12" t="s">
        <v>52</v>
      </c>
      <c r="B49" s="9">
        <v>36.299999999999997</v>
      </c>
      <c r="C49" s="9">
        <v>0</v>
      </c>
      <c r="D49" s="10">
        <f t="shared" si="6"/>
        <v>0</v>
      </c>
      <c r="E49" s="11">
        <v>22.3</v>
      </c>
      <c r="F49" s="10">
        <v>0.3</v>
      </c>
      <c r="G49" s="9">
        <f t="shared" si="2"/>
        <v>-22.3</v>
      </c>
    </row>
    <row r="50" spans="1:9" ht="18.95" customHeight="1">
      <c r="A50" s="12" t="s">
        <v>53</v>
      </c>
      <c r="B50" s="9">
        <v>96.4</v>
      </c>
      <c r="C50" s="9">
        <v>83.4</v>
      </c>
      <c r="D50" s="10">
        <f t="shared" si="6"/>
        <v>0.86514522821576767</v>
      </c>
      <c r="E50" s="11">
        <v>54.4</v>
      </c>
      <c r="F50" s="10">
        <f t="shared" ref="F50:F51" si="8">E50/B50</f>
        <v>0.56431535269709543</v>
      </c>
      <c r="G50" s="9">
        <f t="shared" si="2"/>
        <v>29.000000000000007</v>
      </c>
    </row>
    <row r="51" spans="1:9" ht="18.95" customHeight="1">
      <c r="A51" s="12" t="s">
        <v>54</v>
      </c>
      <c r="B51" s="9">
        <v>13.8</v>
      </c>
      <c r="C51" s="13">
        <v>0</v>
      </c>
      <c r="D51" s="10">
        <f t="shared" si="6"/>
        <v>0</v>
      </c>
      <c r="E51" s="11">
        <v>0</v>
      </c>
      <c r="F51" s="10">
        <f t="shared" si="8"/>
        <v>0</v>
      </c>
      <c r="G51" s="9">
        <f t="shared" si="2"/>
        <v>0</v>
      </c>
    </row>
    <row r="52" spans="1:9" ht="24" customHeight="1">
      <c r="A52" s="14" t="s">
        <v>55</v>
      </c>
      <c r="B52" s="14">
        <f>SUM(B6:B51)</f>
        <v>3386.3230000000008</v>
      </c>
      <c r="C52" s="14">
        <f>SUM(C6:C51)</f>
        <v>2691.6400000000003</v>
      </c>
      <c r="D52" s="15">
        <f>C52/B52</f>
        <v>0.79485624968439206</v>
      </c>
      <c r="E52" s="14">
        <f>SUM(E6:E51)</f>
        <v>1936.7</v>
      </c>
      <c r="F52" s="15">
        <f>E52/B52</f>
        <v>0.57191827241524207</v>
      </c>
      <c r="G52" s="14">
        <f>SUM(G6:G51)</f>
        <v>754.94000000000017</v>
      </c>
    </row>
    <row r="53" spans="1:9" ht="42">
      <c r="A53" s="16"/>
      <c r="B53" s="17"/>
      <c r="C53" s="18" t="s">
        <v>56</v>
      </c>
      <c r="D53" s="19"/>
      <c r="E53" s="18"/>
      <c r="F53" s="19"/>
      <c r="G53" s="16"/>
      <c r="I53" s="1" t="s">
        <v>56</v>
      </c>
    </row>
    <row r="54" spans="1:9" ht="30">
      <c r="B54" s="20"/>
    </row>
    <row r="55" spans="1:9">
      <c r="B55" s="23"/>
    </row>
  </sheetData>
  <mergeCells count="9">
    <mergeCell ref="A1:G1"/>
    <mergeCell ref="A2:G2"/>
    <mergeCell ref="A4:A5"/>
    <mergeCell ref="B4:B5"/>
    <mergeCell ref="C4:C5"/>
    <mergeCell ref="D4:D5"/>
    <mergeCell ref="E4:E5"/>
    <mergeCell ref="F4:F5"/>
    <mergeCell ref="G4:G5"/>
  </mergeCells>
  <pageMargins left="0.15748031496063" right="0.46" top="0.45" bottom="0.34" header="0.15748031496063" footer="0.15748031496063"/>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D1961-5BAE-4304-BFA4-8428B2E52199}">
  <dimension ref="A1:H9"/>
  <sheetViews>
    <sheetView rightToLeft="1" workbookViewId="0">
      <selection activeCell="D20" sqref="D20"/>
    </sheetView>
  </sheetViews>
  <sheetFormatPr defaultRowHeight="12.75"/>
  <cols>
    <col min="1" max="1" width="15.42578125" customWidth="1"/>
    <col min="2" max="2" width="10.7109375" bestFit="1" customWidth="1"/>
    <col min="4" max="4" width="25" customWidth="1"/>
    <col min="7" max="7" width="27" customWidth="1"/>
    <col min="8" max="8" width="32.5703125" customWidth="1"/>
  </cols>
  <sheetData>
    <row r="1" spans="1:8" ht="55.5" customHeight="1" thickBot="1">
      <c r="A1" s="25" t="s">
        <v>57</v>
      </c>
      <c r="B1" s="59" t="s">
        <v>58</v>
      </c>
      <c r="C1" s="60"/>
      <c r="D1" s="60"/>
      <c r="E1" s="61" t="s">
        <v>59</v>
      </c>
      <c r="F1" s="62"/>
      <c r="G1" s="62"/>
      <c r="H1" s="26" t="s">
        <v>60</v>
      </c>
    </row>
    <row r="2" spans="1:8" ht="78.75" customHeight="1">
      <c r="A2" s="27" t="s">
        <v>61</v>
      </c>
      <c r="B2" s="63" t="s">
        <v>87</v>
      </c>
      <c r="C2" s="64"/>
      <c r="D2" s="64"/>
      <c r="E2" s="65" t="s">
        <v>88</v>
      </c>
      <c r="F2" s="65"/>
      <c r="G2" s="65"/>
      <c r="H2" s="28" t="s">
        <v>62</v>
      </c>
    </row>
    <row r="3" spans="1:8" ht="15.75" thickBot="1">
      <c r="A3" s="27" t="s">
        <v>63</v>
      </c>
      <c r="B3" s="29" t="s">
        <v>64</v>
      </c>
      <c r="C3" s="30"/>
      <c r="D3" s="30"/>
      <c r="E3" s="30"/>
      <c r="F3" s="30"/>
      <c r="G3" s="31" t="s">
        <v>65</v>
      </c>
      <c r="H3" s="32" t="s">
        <v>66</v>
      </c>
    </row>
    <row r="4" spans="1:8" ht="15.75" thickBot="1">
      <c r="A4" s="27" t="s">
        <v>67</v>
      </c>
      <c r="B4" s="29" t="s">
        <v>68</v>
      </c>
      <c r="C4" s="30"/>
      <c r="D4" s="30"/>
      <c r="E4" s="30"/>
      <c r="F4" s="30"/>
      <c r="G4" s="31" t="s">
        <v>69</v>
      </c>
      <c r="H4" s="32" t="s">
        <v>70</v>
      </c>
    </row>
    <row r="5" spans="1:8" ht="30.75" customHeight="1" thickBot="1">
      <c r="A5" s="27" t="s">
        <v>71</v>
      </c>
      <c r="B5" s="29" t="s">
        <v>72</v>
      </c>
      <c r="C5" s="30"/>
      <c r="D5" s="30"/>
      <c r="E5" s="30"/>
      <c r="F5" s="30"/>
      <c r="G5" s="31" t="s">
        <v>72</v>
      </c>
      <c r="H5" s="32" t="s">
        <v>73</v>
      </c>
    </row>
    <row r="6" spans="1:8" ht="15.75" thickBot="1">
      <c r="A6" s="27" t="s">
        <v>74</v>
      </c>
      <c r="B6" s="29" t="s">
        <v>75</v>
      </c>
      <c r="C6" s="30"/>
      <c r="D6" s="30"/>
      <c r="E6" s="30"/>
      <c r="F6" s="30"/>
      <c r="G6" s="31" t="s">
        <v>76</v>
      </c>
      <c r="H6" s="32" t="s">
        <v>77</v>
      </c>
    </row>
    <row r="7" spans="1:8" ht="15.75" thickBot="1">
      <c r="A7" s="27" t="s">
        <v>78</v>
      </c>
      <c r="B7" s="33">
        <v>45874</v>
      </c>
      <c r="C7" s="33"/>
      <c r="D7" s="33"/>
      <c r="E7" s="33"/>
      <c r="F7" s="33"/>
      <c r="G7" s="34">
        <v>45874</v>
      </c>
      <c r="H7" s="32" t="s">
        <v>79</v>
      </c>
    </row>
    <row r="8" spans="1:8" ht="30">
      <c r="A8" s="35" t="s">
        <v>80</v>
      </c>
      <c r="B8" s="36" t="s">
        <v>81</v>
      </c>
      <c r="C8" s="36"/>
      <c r="D8" s="36"/>
      <c r="E8" s="36"/>
      <c r="F8" s="36"/>
      <c r="G8" s="37" t="s">
        <v>82</v>
      </c>
      <c r="H8" s="38" t="s">
        <v>83</v>
      </c>
    </row>
    <row r="9" spans="1:8" ht="15">
      <c r="A9" s="35" t="s">
        <v>84</v>
      </c>
      <c r="B9" s="66" t="s">
        <v>85</v>
      </c>
      <c r="C9" s="67"/>
      <c r="D9" s="67"/>
      <c r="E9" s="67"/>
      <c r="F9" s="67"/>
      <c r="G9" s="68"/>
      <c r="H9" s="38" t="s">
        <v>86</v>
      </c>
    </row>
  </sheetData>
  <mergeCells count="5">
    <mergeCell ref="B1:D1"/>
    <mergeCell ref="E1:G1"/>
    <mergeCell ref="B2:D2"/>
    <mergeCell ref="E2:G2"/>
    <mergeCell ref="B9:G9"/>
  </mergeCells>
  <hyperlinks>
    <hyperlink ref="B9" r:id="rId1" xr:uid="{B78E9B63-2E0D-46EB-871E-5B45C48189DF}"/>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7E79C-BCF2-4336-AE00-3413A514BAD8}">
  <dimension ref="A1:E9"/>
  <sheetViews>
    <sheetView rightToLeft="1" topLeftCell="A4" workbookViewId="0">
      <selection activeCell="B4" sqref="B4"/>
    </sheetView>
  </sheetViews>
  <sheetFormatPr defaultRowHeight="12.75"/>
  <cols>
    <col min="1" max="1" width="9.140625" style="1"/>
    <col min="2" max="2" width="20.140625" style="1" customWidth="1"/>
    <col min="3" max="3" width="62.7109375" style="1" customWidth="1"/>
    <col min="4" max="4" width="12.28515625" style="1" customWidth="1"/>
    <col min="5" max="5" width="30.5703125" style="1" customWidth="1"/>
    <col min="6" max="16384" width="9.140625" style="1"/>
  </cols>
  <sheetData>
    <row r="1" spans="1:5" ht="52.5" customHeight="1">
      <c r="A1" s="39" t="s">
        <v>89</v>
      </c>
      <c r="B1" s="40" t="s">
        <v>90</v>
      </c>
      <c r="C1" s="40" t="s">
        <v>91</v>
      </c>
      <c r="D1" s="40" t="s">
        <v>92</v>
      </c>
      <c r="E1" s="41" t="s">
        <v>93</v>
      </c>
    </row>
    <row r="2" spans="1:5" ht="79.5" customHeight="1">
      <c r="A2" s="42">
        <v>1</v>
      </c>
      <c r="B2" s="43" t="s">
        <v>94</v>
      </c>
      <c r="C2" s="44" t="s">
        <v>95</v>
      </c>
      <c r="D2" s="44" t="s">
        <v>96</v>
      </c>
      <c r="E2" s="45" t="s">
        <v>97</v>
      </c>
    </row>
    <row r="3" spans="1:5" ht="96" customHeight="1">
      <c r="A3" s="46">
        <v>2</v>
      </c>
      <c r="B3" s="47" t="s">
        <v>109</v>
      </c>
      <c r="C3" s="48" t="s">
        <v>110</v>
      </c>
      <c r="D3" s="48" t="s">
        <v>96</v>
      </c>
      <c r="E3" s="49" t="s">
        <v>98</v>
      </c>
    </row>
    <row r="4" spans="1:5" ht="66" customHeight="1">
      <c r="A4" s="42">
        <v>3</v>
      </c>
      <c r="B4" s="43" t="s">
        <v>4</v>
      </c>
      <c r="C4" s="44" t="s">
        <v>99</v>
      </c>
      <c r="D4" s="44" t="s">
        <v>100</v>
      </c>
      <c r="E4" s="45" t="s">
        <v>98</v>
      </c>
    </row>
    <row r="5" spans="1:5" ht="66.75" customHeight="1">
      <c r="A5" s="46">
        <v>4</v>
      </c>
      <c r="B5" s="47" t="s">
        <v>5</v>
      </c>
      <c r="C5" s="48" t="s">
        <v>101</v>
      </c>
      <c r="D5" s="48" t="s">
        <v>96</v>
      </c>
      <c r="E5" s="49" t="s">
        <v>98</v>
      </c>
    </row>
    <row r="6" spans="1:5" ht="47.25">
      <c r="A6" s="42">
        <v>5</v>
      </c>
      <c r="B6" s="43" t="s">
        <v>102</v>
      </c>
      <c r="C6" s="44" t="s">
        <v>103</v>
      </c>
      <c r="D6" s="44" t="s">
        <v>104</v>
      </c>
      <c r="E6" s="45" t="s">
        <v>98</v>
      </c>
    </row>
    <row r="7" spans="1:5" ht="31.5">
      <c r="A7" s="46">
        <v>6</v>
      </c>
      <c r="B7" s="47" t="s">
        <v>7</v>
      </c>
      <c r="C7" s="48" t="s">
        <v>105</v>
      </c>
      <c r="D7" s="48" t="s">
        <v>100</v>
      </c>
      <c r="E7" s="49" t="s">
        <v>98</v>
      </c>
    </row>
    <row r="8" spans="1:5" ht="49.5" customHeight="1">
      <c r="A8" s="42">
        <v>7</v>
      </c>
      <c r="B8" s="43" t="s">
        <v>8</v>
      </c>
      <c r="C8" s="44" t="s">
        <v>106</v>
      </c>
      <c r="D8" s="44" t="s">
        <v>104</v>
      </c>
      <c r="E8" s="45" t="s">
        <v>98</v>
      </c>
    </row>
    <row r="9" spans="1:5" ht="47.25" customHeight="1">
      <c r="A9" s="50">
        <v>8</v>
      </c>
      <c r="B9" s="51" t="s">
        <v>107</v>
      </c>
      <c r="C9" s="52" t="s">
        <v>108</v>
      </c>
      <c r="D9" s="52" t="s">
        <v>100</v>
      </c>
      <c r="E9" s="53" t="s">
        <v>98</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وزارات 2005</vt:lpstr>
      <vt:lpstr>البيانات الوصفية</vt:lpstr>
      <vt:lpstr>المتغيرات</vt:lpstr>
      <vt:lpstr>'وزارات 2005'!Print_Area</vt:lpstr>
      <vt:lpstr>'وزارات 2005'!Print_Titles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Marwa Al Rawahi</dc:creator>
  <cp:lastModifiedBy>Marwa Al Rawahi</cp:lastModifiedBy>
  <dcterms:created xsi:type="dcterms:W3CDTF">2025-07-09T07:54:49Z</dcterms:created>
  <dcterms:modified xsi:type="dcterms:W3CDTF">2025-07-10T03:41:37Z</dcterms:modified>
</cp:coreProperties>
</file>